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11760" activeTab="0"/>
  </bookViews>
  <sheets>
    <sheet name="09 order frm" sheetId="1" r:id="rId1"/>
    <sheet name="09- Description" sheetId="2" r:id="rId2"/>
    <sheet name="Sheet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<sst xmlns="http://schemas.openxmlformats.org/spreadsheetml/2006/main" count="84" uniqueCount="78">
  <si>
    <t>NAME</t>
  </si>
  <si>
    <t>ADDRESS</t>
  </si>
  <si>
    <t>DATE</t>
  </si>
  <si>
    <t>HOME PHONE</t>
  </si>
  <si>
    <t>WORK PHONE</t>
  </si>
  <si>
    <t>SPECIES</t>
  </si>
  <si>
    <t>$ AMOUNT</t>
  </si>
  <si>
    <t>QUANTITY</t>
  </si>
  <si>
    <t>ROCKY MOUNTAIN JUNIPERS</t>
  </si>
  <si>
    <t>SHOSHONE IDAHO 83352</t>
  </si>
  <si>
    <t>PLEASE COMPLETE AND MAKE</t>
  </si>
  <si>
    <t xml:space="preserve">TOTAL ORDER </t>
  </si>
  <si>
    <t>WOOD RIVER SCD</t>
  </si>
  <si>
    <t>BALANCE DUE</t>
  </si>
  <si>
    <t xml:space="preserve">                                           </t>
  </si>
  <si>
    <t>50% DEPOSIT REQIIRED</t>
  </si>
  <si>
    <t xml:space="preserve"> Total =</t>
  </si>
  <si>
    <t>DESCRIPTION</t>
  </si>
  <si>
    <t>RedOsier Dogwood:</t>
  </si>
  <si>
    <t>Common Choke Cherry:</t>
  </si>
  <si>
    <t>Common Purple Lilac:</t>
  </si>
  <si>
    <t>Skunk Bush:</t>
  </si>
  <si>
    <t>Hybrid Poplar:</t>
  </si>
  <si>
    <t>Flame Willow:</t>
  </si>
  <si>
    <t>Golden Willow:</t>
  </si>
  <si>
    <t>Austrian Pine:</t>
  </si>
  <si>
    <t>Quaking Aspen:</t>
  </si>
  <si>
    <t>Nanking Cherry:</t>
  </si>
  <si>
    <t>Siberian Peashrub:</t>
  </si>
  <si>
    <t xml:space="preserve">Amur Maple: </t>
  </si>
  <si>
    <t>Rocky Mt. Juniper:</t>
  </si>
  <si>
    <t>Col. Blue Spruce:</t>
  </si>
  <si>
    <t>and width is 8' tall.</t>
  </si>
  <si>
    <t>resistant.  Well adapted to conditions in Idaho.</t>
  </si>
  <si>
    <t>Hardy throughout Idaho and not to particular about soil as long as the soil is moist.</t>
  </si>
  <si>
    <t>This Idaho native bears white flowers clustered in hanging spikes that later turn purple</t>
  </si>
  <si>
    <t>Brilliant yellow, all color. Very drought tolerant.</t>
  </si>
  <si>
    <r>
      <t xml:space="preserve">2-3' </t>
    </r>
    <r>
      <rPr>
        <sz val="10"/>
        <rFont val="Arial"/>
        <family val="0"/>
      </rPr>
      <t xml:space="preserve"> Large shrub or small tree, growing fast to a mature height of 10-25'.</t>
    </r>
  </si>
  <si>
    <r>
      <t>2-3'</t>
    </r>
    <r>
      <rPr>
        <sz val="10"/>
        <rFont val="Arial"/>
        <family val="0"/>
      </rPr>
      <t xml:space="preserve">   Medium inforaml shrub.  Clumping habit makes a natrual low hedge.  </t>
    </r>
  </si>
  <si>
    <r>
      <t xml:space="preserve">2-3' </t>
    </r>
    <r>
      <rPr>
        <sz val="10"/>
        <rFont val="Arial"/>
        <family val="0"/>
      </rPr>
      <t xml:space="preserve"> Fast Growing as much as 6-10' a year under irrigated conditions.Drought  </t>
    </r>
  </si>
  <si>
    <r>
      <t>2-3'</t>
    </r>
    <r>
      <rPr>
        <sz val="10"/>
        <rFont val="Arial"/>
        <family val="0"/>
      </rPr>
      <t xml:space="preserve">  Blooms in springElegan white flower Hudge double blooms.  </t>
    </r>
  </si>
  <si>
    <r>
      <t xml:space="preserve">3-4' </t>
    </r>
    <r>
      <rPr>
        <sz val="10"/>
        <rFont val="Arial"/>
        <family val="0"/>
      </rPr>
      <t xml:space="preserve"> White Flowers in May-June, Fiery Red Shrubbery, Fast Growing, Full height </t>
    </r>
  </si>
  <si>
    <t xml:space="preserve">AUSTRIAN PINE </t>
  </si>
  <si>
    <t>BLUE SPRUCE</t>
  </si>
  <si>
    <t>PLUMS (Italian Plum)</t>
  </si>
  <si>
    <t>APRICOT (Moorpark)</t>
  </si>
  <si>
    <r>
      <t>All Tree Orders will be</t>
    </r>
    <r>
      <rPr>
        <u val="double"/>
        <sz val="10"/>
        <rFont val="Cambria"/>
        <family val="1"/>
      </rPr>
      <t xml:space="preserve"> </t>
    </r>
    <r>
      <rPr>
        <b/>
        <u val="double"/>
        <sz val="10"/>
        <rFont val="Cambria"/>
        <family val="1"/>
      </rPr>
      <t>Processed on Receipt of Deposit</t>
    </r>
  </si>
  <si>
    <t xml:space="preserve">CHECKS TO:                               </t>
  </si>
  <si>
    <t>http://www.wrswcd.weebly.com</t>
  </si>
  <si>
    <t xml:space="preserve">217 WEST F STREET </t>
  </si>
  <si>
    <t>WRSWCD@GMAIL.COM</t>
  </si>
  <si>
    <t xml:space="preserve">                                 I request my personal information not be available for any other purpose.</t>
  </si>
  <si>
    <t>HYBRID POPLAR</t>
  </si>
  <si>
    <t>GOLDEN WILLOW</t>
  </si>
  <si>
    <t>PEAR (Red Anjou)</t>
  </si>
  <si>
    <t>PEACHES (RELIENCE)</t>
  </si>
  <si>
    <t>QUAKEN ASPEN</t>
  </si>
  <si>
    <t>COMMON CHOKE CHERRY</t>
  </si>
  <si>
    <t xml:space="preserve">QUAKEN ASPEN </t>
  </si>
  <si>
    <t>GREEN ASH</t>
  </si>
  <si>
    <t xml:space="preserve">OR CALL BARBARA @9208-944-3782 </t>
  </si>
  <si>
    <t>SIBERIAN PEA SHRUB</t>
  </si>
  <si>
    <t>AUSTRIAN PINE</t>
  </si>
  <si>
    <t>COMMON PURPLE LILAC</t>
  </si>
  <si>
    <r>
      <t xml:space="preserve">                                                              </t>
    </r>
    <r>
      <rPr>
        <b/>
        <sz val="10"/>
        <rFont val="Cambria"/>
        <family val="1"/>
      </rPr>
      <t xml:space="preserve"> </t>
    </r>
  </si>
  <si>
    <t xml:space="preserve">APPLE  (Honey Crisp &amp; Fuji) </t>
  </si>
  <si>
    <t>HYBRID POPLAR (COTTONLESS)</t>
  </si>
  <si>
    <t xml:space="preserve">                                                   FRUIT TREES  5- GALLON CONTAINERS $40 EACH                         </t>
  </si>
  <si>
    <t xml:space="preserve">                     1- GALLON CONTAINERS $12.00</t>
  </si>
  <si>
    <t>WOOD RIVER SWCD 2024 TREE SALE</t>
  </si>
  <si>
    <t>CANADA RED (Med. Tree ) $42</t>
  </si>
  <si>
    <t>AUTUM BLAZE MAPLE   $42 (LG. TREE)</t>
  </si>
  <si>
    <t xml:space="preserve">                        5- GALLON CONTAINERS @ $38.00</t>
  </si>
  <si>
    <t>10 TREES IN A BUNDLE @ $33.00 A BUNDLE</t>
  </si>
  <si>
    <t>NANKING CHERRY</t>
  </si>
  <si>
    <t>Blackberries / Raspberries $19 each</t>
  </si>
  <si>
    <t>CHERRY  (Bing)</t>
  </si>
  <si>
    <t>PICK UP TREES APRIL 26TH AND 27TH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</si>
</sst>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sz val="18"/>
      <name val="Bookman Old Style"/>
      <family val="1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u val="single"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8"/>
      <name val="Cambria"/>
      <family val="1"/>
    </font>
    <font>
      <b/>
      <sz val="8"/>
      <name val="Cambria"/>
      <family val="1"/>
    </font>
    <font>
      <b/>
      <sz val="8"/>
      <color indexed="48"/>
      <name val="Cambria"/>
      <family val="1"/>
    </font>
    <font>
      <sz val="8"/>
      <color indexed="60"/>
      <name val="Cambria"/>
      <family val="1"/>
    </font>
    <font>
      <u val="single"/>
      <sz val="8"/>
      <color indexed="12"/>
      <name val="Cambria"/>
      <family val="1"/>
    </font>
    <font>
      <b/>
      <u val="double"/>
      <sz val="10"/>
      <name val="Cambria"/>
      <family val="1"/>
    </font>
    <font>
      <u val="double"/>
      <sz val="10"/>
      <name val="Cambria"/>
      <family val="1"/>
    </font>
    <font>
      <u val="single"/>
      <sz val="10"/>
      <name val="Arial"/>
      <family val="2"/>
    </font>
    <font>
      <u val="single"/>
      <sz val="8"/>
      <name val="Cambria"/>
      <family val="1"/>
    </font>
    <font>
      <u val="single"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53" applyBorder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165" fontId="10" fillId="0" borderId="13" xfId="0" applyNumberFormat="1" applyFont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0" fontId="13" fillId="0" borderId="0" xfId="0" applyFont="1" applyAlignment="1" applyProtection="1">
      <alignment/>
      <protection/>
    </xf>
    <xf numFmtId="0" fontId="2" fillId="0" borderId="0" xfId="53" applyAlignment="1" applyProtection="1">
      <alignment/>
      <protection/>
    </xf>
    <xf numFmtId="164" fontId="9" fillId="0" borderId="1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65" fontId="1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/>
      <protection hidden="1"/>
    </xf>
    <xf numFmtId="0" fontId="1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165" fontId="10" fillId="0" borderId="13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9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165" fontId="10" fillId="0" borderId="13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21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165" fontId="10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9" fontId="16" fillId="0" borderId="0" xfId="0" applyNumberFormat="1" applyFont="1" applyAlignment="1" applyProtection="1">
      <alignment horizontal="left" vertical="center"/>
      <protection/>
    </xf>
    <xf numFmtId="165" fontId="17" fillId="0" borderId="13" xfId="0" applyNumberFormat="1" applyFont="1" applyBorder="1" applyAlignment="1">
      <alignment horizontal="center" vertical="center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 vertical="center"/>
      <protection/>
    </xf>
    <xf numFmtId="165" fontId="16" fillId="0" borderId="13" xfId="0" applyNumberFormat="1" applyFont="1" applyBorder="1" applyAlignment="1" applyProtection="1">
      <alignment horizontal="center"/>
      <protection/>
    </xf>
    <xf numFmtId="0" fontId="2" fillId="33" borderId="0" xfId="53" applyFill="1" applyAlignment="1" applyProtection="1">
      <alignment/>
      <protection locked="0"/>
    </xf>
    <xf numFmtId="0" fontId="19" fillId="33" borderId="0" xfId="53" applyFont="1" applyFill="1" applyAlignment="1" applyProtection="1">
      <alignment/>
      <protection locked="0"/>
    </xf>
    <xf numFmtId="0" fontId="13" fillId="0" borderId="0" xfId="0" applyFont="1" applyAlignment="1" applyProtection="1">
      <alignment vertical="center"/>
      <protection/>
    </xf>
    <xf numFmtId="165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BARA.ASTLE@ID.NACDNET.NET?subject=TREE%20ORDER" TargetMode="External" /><Relationship Id="rId2" Type="http://schemas.openxmlformats.org/officeDocument/2006/relationships/hyperlink" Target="http://www.wrswcd.weebly.com/" TargetMode="External" /><Relationship Id="rId3" Type="http://schemas.openxmlformats.org/officeDocument/2006/relationships/hyperlink" Target="mailto:WRSWCD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F3" sqref="F3:H3"/>
    </sheetView>
  </sheetViews>
  <sheetFormatPr defaultColWidth="9.140625" defaultRowHeight="12.75"/>
  <cols>
    <col min="1" max="1" width="27.140625" style="0" customWidth="1"/>
    <col min="2" max="2" width="4.421875" style="0" customWidth="1"/>
    <col min="3" max="3" width="0.13671875" style="0" hidden="1" customWidth="1"/>
    <col min="4" max="4" width="6.57421875" style="0" customWidth="1"/>
    <col min="9" max="9" width="15.140625" style="0" customWidth="1"/>
    <col min="10" max="10" width="2.57421875" style="0" hidden="1" customWidth="1"/>
  </cols>
  <sheetData>
    <row r="1" spans="1:12" ht="22.5">
      <c r="A1" s="59" t="s">
        <v>69</v>
      </c>
      <c r="B1" s="59"/>
      <c r="C1" s="59"/>
      <c r="D1" s="59"/>
      <c r="E1" s="59"/>
      <c r="F1" s="59"/>
      <c r="G1" s="59"/>
      <c r="H1" s="59"/>
      <c r="I1" s="59"/>
      <c r="K1" s="1"/>
      <c r="L1" s="2"/>
    </row>
    <row r="2" spans="1:11" ht="22.5">
      <c r="A2" s="60" t="s">
        <v>77</v>
      </c>
      <c r="B2" s="60"/>
      <c r="C2" s="60"/>
      <c r="D2" s="60"/>
      <c r="E2" s="60"/>
      <c r="F2" s="60"/>
      <c r="G2" s="60"/>
      <c r="H2" s="60"/>
      <c r="I2" s="60"/>
      <c r="J2" s="2"/>
      <c r="K2" s="1"/>
    </row>
    <row r="3" spans="1:12" ht="13.5" thickBot="1">
      <c r="A3" s="8" t="s">
        <v>0</v>
      </c>
      <c r="B3" s="64"/>
      <c r="C3" s="64"/>
      <c r="D3" s="64"/>
      <c r="E3" s="9" t="s">
        <v>2</v>
      </c>
      <c r="F3" s="62"/>
      <c r="G3" s="62"/>
      <c r="H3" s="62"/>
      <c r="I3" s="62"/>
      <c r="J3" s="63"/>
      <c r="K3" s="63"/>
      <c r="L3" s="10"/>
    </row>
    <row r="4" spans="1:12" ht="13.5" thickBot="1">
      <c r="A4" s="11" t="s">
        <v>1</v>
      </c>
      <c r="B4" s="70"/>
      <c r="C4" s="70"/>
      <c r="D4" s="70"/>
      <c r="E4" s="61" t="s">
        <v>3</v>
      </c>
      <c r="F4" s="61"/>
      <c r="G4" s="62"/>
      <c r="H4" s="62"/>
      <c r="I4" s="62"/>
      <c r="J4" s="63"/>
      <c r="K4" s="63"/>
      <c r="L4" s="63"/>
    </row>
    <row r="5" spans="1:12" ht="12.75">
      <c r="A5" s="12"/>
      <c r="B5" s="65"/>
      <c r="C5" s="65"/>
      <c r="D5" s="65"/>
      <c r="E5" s="61" t="s">
        <v>4</v>
      </c>
      <c r="F5" s="61"/>
      <c r="G5" s="65"/>
      <c r="H5" s="65"/>
      <c r="I5" s="65"/>
      <c r="J5" s="63"/>
      <c r="K5" s="63"/>
      <c r="L5" s="63"/>
    </row>
    <row r="6" spans="1:12" ht="12.75">
      <c r="A6" s="35" t="s">
        <v>51</v>
      </c>
      <c r="B6" s="35"/>
      <c r="C6" s="35"/>
      <c r="D6" s="35"/>
      <c r="E6" s="35"/>
      <c r="F6" s="35"/>
      <c r="G6" s="35"/>
      <c r="H6" s="35"/>
      <c r="I6" s="35"/>
      <c r="K6" s="7"/>
      <c r="L6" s="7"/>
    </row>
    <row r="7" spans="1:12" ht="13.5">
      <c r="A7" s="13"/>
      <c r="B7" s="14"/>
      <c r="C7" s="66" t="s">
        <v>73</v>
      </c>
      <c r="D7" s="67"/>
      <c r="E7" s="67"/>
      <c r="F7" s="67"/>
      <c r="G7" s="67"/>
      <c r="H7" s="68"/>
      <c r="I7" s="14"/>
      <c r="J7" s="14"/>
      <c r="K7" s="7"/>
      <c r="L7" s="7"/>
    </row>
    <row r="8" spans="1:12" ht="15" thickBot="1">
      <c r="A8" s="72" t="s">
        <v>5</v>
      </c>
      <c r="B8" s="72"/>
      <c r="C8" s="12"/>
      <c r="D8" s="15"/>
      <c r="E8" s="73" t="s">
        <v>7</v>
      </c>
      <c r="F8" s="73"/>
      <c r="G8" s="15"/>
      <c r="H8" s="15"/>
      <c r="I8" s="74" t="s">
        <v>6</v>
      </c>
      <c r="J8" s="74"/>
      <c r="K8" s="7"/>
      <c r="L8" s="7"/>
    </row>
    <row r="9" spans="1:12" ht="15.75" thickBot="1" thickTop="1">
      <c r="A9" s="54" t="s">
        <v>59</v>
      </c>
      <c r="B9" s="40"/>
      <c r="C9" s="50"/>
      <c r="D9" s="52"/>
      <c r="E9" s="56"/>
      <c r="F9" s="56"/>
      <c r="G9" s="15"/>
      <c r="H9" s="15"/>
      <c r="I9" s="69">
        <f aca="true" t="shared" si="0" ref="I9:I14">SUM(E9*33)</f>
        <v>0</v>
      </c>
      <c r="J9" s="69"/>
      <c r="K9" s="7"/>
      <c r="L9" s="7"/>
    </row>
    <row r="10" spans="1:12" ht="14.25" thickBot="1" thickTop="1">
      <c r="A10" s="75" t="s">
        <v>52</v>
      </c>
      <c r="B10" s="75"/>
      <c r="C10" s="10"/>
      <c r="D10" s="53"/>
      <c r="E10" s="56"/>
      <c r="F10" s="56"/>
      <c r="G10" s="17"/>
      <c r="H10" s="17"/>
      <c r="I10" s="69">
        <f t="shared" si="0"/>
        <v>0</v>
      </c>
      <c r="J10" s="69"/>
      <c r="K10" s="7"/>
      <c r="L10" s="7"/>
    </row>
    <row r="11" spans="1:12" ht="13.5" thickBot="1">
      <c r="A11" s="36" t="s">
        <v>74</v>
      </c>
      <c r="B11" s="36"/>
      <c r="C11" s="36"/>
      <c r="D11" s="53"/>
      <c r="E11" s="55"/>
      <c r="F11" s="55"/>
      <c r="G11" s="17"/>
      <c r="H11" s="17"/>
      <c r="I11" s="69">
        <f t="shared" si="0"/>
        <v>0</v>
      </c>
      <c r="J11" s="69"/>
      <c r="K11" s="7"/>
      <c r="L11" s="7"/>
    </row>
    <row r="12" spans="1:12" ht="13.5" thickBot="1">
      <c r="A12" s="49" t="s">
        <v>53</v>
      </c>
      <c r="B12" s="51"/>
      <c r="C12" s="36"/>
      <c r="D12" s="53"/>
      <c r="E12" s="55"/>
      <c r="F12" s="55"/>
      <c r="G12" s="17"/>
      <c r="H12" s="17"/>
      <c r="I12" s="69">
        <f t="shared" si="0"/>
        <v>0</v>
      </c>
      <c r="J12" s="69"/>
      <c r="K12" s="7"/>
      <c r="L12" s="7"/>
    </row>
    <row r="13" spans="1:12" ht="13.5" thickBot="1">
      <c r="A13" s="49" t="s">
        <v>61</v>
      </c>
      <c r="B13" s="10"/>
      <c r="C13" s="36"/>
      <c r="D13" s="53"/>
      <c r="E13" s="55"/>
      <c r="F13" s="55"/>
      <c r="G13" s="17"/>
      <c r="H13" s="17"/>
      <c r="I13" s="69">
        <f t="shared" si="0"/>
        <v>0</v>
      </c>
      <c r="J13" s="69"/>
      <c r="K13" s="7"/>
      <c r="L13" s="7"/>
    </row>
    <row r="14" spans="1:12" ht="13.5" thickBot="1">
      <c r="A14" s="36" t="s">
        <v>57</v>
      </c>
      <c r="B14" s="36"/>
      <c r="C14" s="36"/>
      <c r="D14" s="53"/>
      <c r="E14" s="55"/>
      <c r="F14" s="55"/>
      <c r="G14" s="17"/>
      <c r="H14" s="17"/>
      <c r="I14" s="69">
        <f t="shared" si="0"/>
        <v>0</v>
      </c>
      <c r="J14" s="69"/>
      <c r="K14" s="7"/>
      <c r="L14" s="7"/>
    </row>
    <row r="15" spans="1:12" ht="26.25" customHeight="1" thickBot="1">
      <c r="A15" s="16"/>
      <c r="B15" s="16"/>
      <c r="C15" s="12"/>
      <c r="D15" s="15"/>
      <c r="E15" s="55" t="s">
        <v>11</v>
      </c>
      <c r="F15" s="55"/>
      <c r="G15" s="12"/>
      <c r="H15" s="22"/>
      <c r="I15" s="76">
        <f>SUM(I10:J14)</f>
        <v>0</v>
      </c>
      <c r="J15" s="57"/>
      <c r="K15" s="7"/>
      <c r="L15" s="7"/>
    </row>
    <row r="16" spans="1:12" ht="14.25" customHeight="1" thickBot="1">
      <c r="A16" s="48" t="s">
        <v>64</v>
      </c>
      <c r="B16" s="24"/>
      <c r="C16" s="19"/>
      <c r="D16" s="20"/>
      <c r="E16" s="21" t="s">
        <v>67</v>
      </c>
      <c r="F16" s="21"/>
      <c r="G16" s="20"/>
      <c r="H16" s="43"/>
      <c r="I16" s="39"/>
      <c r="J16" s="23"/>
      <c r="K16" s="7"/>
      <c r="L16" s="7"/>
    </row>
    <row r="17" spans="1:12" ht="13.5" thickBot="1">
      <c r="A17" s="71" t="s">
        <v>44</v>
      </c>
      <c r="B17" s="71"/>
      <c r="C17" s="18"/>
      <c r="D17" s="17"/>
      <c r="E17" s="88"/>
      <c r="F17" s="88"/>
      <c r="G17" s="17"/>
      <c r="H17" s="17"/>
      <c r="I17" s="57">
        <f>SUM(E17*40)</f>
        <v>0</v>
      </c>
      <c r="J17" s="58"/>
      <c r="K17" s="7"/>
      <c r="L17" s="7"/>
    </row>
    <row r="18" spans="1:12" ht="13.5" thickBot="1">
      <c r="A18" s="71" t="s">
        <v>65</v>
      </c>
      <c r="B18" s="71"/>
      <c r="C18" s="18"/>
      <c r="D18" s="17"/>
      <c r="E18" s="55"/>
      <c r="F18" s="55"/>
      <c r="G18" s="17"/>
      <c r="H18" s="17"/>
      <c r="I18" s="57">
        <f aca="true" t="shared" si="1" ref="I18:I23">SUM(E18*40)</f>
        <v>0</v>
      </c>
      <c r="J18" s="58"/>
      <c r="K18" s="7"/>
      <c r="L18" s="7"/>
    </row>
    <row r="19" spans="1:12" ht="13.5" thickBot="1">
      <c r="A19" s="71" t="s">
        <v>45</v>
      </c>
      <c r="B19" s="71"/>
      <c r="C19" s="18"/>
      <c r="D19" s="17"/>
      <c r="E19" s="55"/>
      <c r="F19" s="55"/>
      <c r="G19" s="17"/>
      <c r="H19" s="17"/>
      <c r="I19" s="57">
        <f t="shared" si="1"/>
        <v>0</v>
      </c>
      <c r="J19" s="58"/>
      <c r="K19" s="7"/>
      <c r="L19" s="7"/>
    </row>
    <row r="20" spans="1:12" ht="13.5" thickBot="1">
      <c r="A20" s="16" t="s">
        <v>55</v>
      </c>
      <c r="B20" s="16"/>
      <c r="C20" s="18"/>
      <c r="D20" s="17"/>
      <c r="E20" s="55"/>
      <c r="F20" s="55"/>
      <c r="G20" s="17"/>
      <c r="H20" s="17"/>
      <c r="I20" s="57">
        <f t="shared" si="1"/>
        <v>0</v>
      </c>
      <c r="J20" s="58"/>
      <c r="K20" s="7"/>
      <c r="L20" s="7"/>
    </row>
    <row r="21" spans="1:12" ht="12.75" customHeight="1" thickBot="1">
      <c r="A21" s="36" t="s">
        <v>54</v>
      </c>
      <c r="B21" s="71"/>
      <c r="C21" s="71"/>
      <c r="D21" s="17"/>
      <c r="E21" s="55"/>
      <c r="F21" s="55"/>
      <c r="G21" s="17"/>
      <c r="H21" s="17"/>
      <c r="I21" s="57">
        <f t="shared" si="1"/>
        <v>0</v>
      </c>
      <c r="J21" s="58"/>
      <c r="K21" s="7"/>
      <c r="L21" s="7"/>
    </row>
    <row r="22" spans="1:12" ht="12.75" customHeight="1" thickBot="1">
      <c r="A22" s="36" t="s">
        <v>76</v>
      </c>
      <c r="B22" s="16"/>
      <c r="C22" s="16"/>
      <c r="D22" s="17"/>
      <c r="E22" s="55"/>
      <c r="F22" s="55"/>
      <c r="G22" s="17"/>
      <c r="H22" s="17"/>
      <c r="I22" s="57">
        <f>SUM(E22*40)</f>
        <v>0</v>
      </c>
      <c r="J22" s="58"/>
      <c r="K22" s="7"/>
      <c r="L22" s="7"/>
    </row>
    <row r="23" spans="1:12" ht="13.5" thickBot="1">
      <c r="A23" s="71" t="s">
        <v>75</v>
      </c>
      <c r="B23" s="71"/>
      <c r="C23" s="16"/>
      <c r="D23" s="17"/>
      <c r="E23" s="55"/>
      <c r="F23" s="55"/>
      <c r="G23" s="17"/>
      <c r="H23" s="17"/>
      <c r="I23" s="57">
        <f t="shared" si="1"/>
        <v>0</v>
      </c>
      <c r="J23" s="58"/>
      <c r="K23" s="7"/>
      <c r="L23" s="7"/>
    </row>
    <row r="24" spans="3:12" ht="13.5" thickBot="1">
      <c r="C24" s="18"/>
      <c r="D24" s="17"/>
      <c r="E24" s="55" t="s">
        <v>11</v>
      </c>
      <c r="F24" s="55"/>
      <c r="G24" s="17"/>
      <c r="H24" s="17"/>
      <c r="I24" s="57">
        <f>SUM(I17:J23)</f>
        <v>0</v>
      </c>
      <c r="J24" s="58"/>
      <c r="K24" s="7"/>
      <c r="L24" s="7"/>
    </row>
    <row r="25" spans="1:12" ht="21.75" customHeight="1" thickBot="1" thickTop="1">
      <c r="A25" s="18"/>
      <c r="B25" s="18"/>
      <c r="C25" s="25"/>
      <c r="D25" s="26"/>
      <c r="E25" s="27" t="s">
        <v>68</v>
      </c>
      <c r="F25" s="27"/>
      <c r="G25" s="25"/>
      <c r="H25" s="25"/>
      <c r="I25" s="18"/>
      <c r="J25" s="18"/>
      <c r="K25" s="7"/>
      <c r="L25" s="7"/>
    </row>
    <row r="26" spans="1:12" ht="14.25" thickBot="1" thickTop="1">
      <c r="A26" s="71" t="s">
        <v>8</v>
      </c>
      <c r="B26" s="71"/>
      <c r="C26" s="71"/>
      <c r="D26" s="18"/>
      <c r="E26" s="56"/>
      <c r="F26" s="56"/>
      <c r="G26" s="18"/>
      <c r="H26" s="18"/>
      <c r="I26" s="58">
        <f>SUM(E26*12)</f>
        <v>0</v>
      </c>
      <c r="J26" s="58"/>
      <c r="K26" s="7"/>
      <c r="L26" s="7"/>
    </row>
    <row r="27" spans="1:12" ht="13.5" thickBot="1">
      <c r="A27" s="71" t="s">
        <v>43</v>
      </c>
      <c r="B27" s="71"/>
      <c r="C27" s="28"/>
      <c r="D27" s="18"/>
      <c r="E27" s="55"/>
      <c r="F27" s="55"/>
      <c r="G27" s="18"/>
      <c r="H27" s="18"/>
      <c r="I27" s="58">
        <f>SUM(E27*12)</f>
        <v>0</v>
      </c>
      <c r="J27" s="58"/>
      <c r="K27" s="7"/>
      <c r="L27" s="7"/>
    </row>
    <row r="28" spans="1:12" ht="13.5" thickBot="1">
      <c r="A28" s="71" t="s">
        <v>42</v>
      </c>
      <c r="B28" s="71"/>
      <c r="C28" s="18"/>
      <c r="D28" s="18"/>
      <c r="E28" s="55"/>
      <c r="F28" s="55"/>
      <c r="G28" s="18"/>
      <c r="H28" s="18"/>
      <c r="I28" s="58">
        <f>SUM(E28*12)</f>
        <v>0</v>
      </c>
      <c r="J28" s="58"/>
      <c r="K28" s="7"/>
      <c r="L28" s="7"/>
    </row>
    <row r="29" spans="1:12" ht="13.5" thickBot="1">
      <c r="A29" s="16" t="s">
        <v>58</v>
      </c>
      <c r="B29" s="16"/>
      <c r="C29" s="18"/>
      <c r="D29" s="18"/>
      <c r="E29" s="55"/>
      <c r="F29" s="55"/>
      <c r="G29" s="18"/>
      <c r="I29" s="58">
        <f>SUM(E29*12)</f>
        <v>0</v>
      </c>
      <c r="J29" s="58"/>
      <c r="K29" s="7"/>
      <c r="L29" s="7"/>
    </row>
    <row r="30" spans="1:12" ht="13.5" thickBot="1">
      <c r="A30" s="16"/>
      <c r="B30" s="16"/>
      <c r="C30" s="18"/>
      <c r="D30" s="18"/>
      <c r="E30" s="37"/>
      <c r="F30" s="37"/>
      <c r="G30" s="18"/>
      <c r="H30" s="18" t="s">
        <v>16</v>
      </c>
      <c r="I30" s="76">
        <f>SUM(I26:J29)</f>
        <v>0</v>
      </c>
      <c r="J30" s="57"/>
      <c r="K30" s="7"/>
      <c r="L30" s="7"/>
    </row>
    <row r="31" spans="1:12" ht="13.5" thickBot="1">
      <c r="A31" s="16"/>
      <c r="B31" s="16"/>
      <c r="C31" s="18"/>
      <c r="D31" s="12"/>
      <c r="E31" s="38" t="s">
        <v>72</v>
      </c>
      <c r="F31" s="38"/>
      <c r="G31" s="12"/>
      <c r="K31" s="7"/>
      <c r="L31" s="7"/>
    </row>
    <row r="32" spans="1:12" ht="13.5" thickBot="1">
      <c r="A32" s="16" t="s">
        <v>43</v>
      </c>
      <c r="B32" s="16"/>
      <c r="C32" s="18"/>
      <c r="D32" s="12"/>
      <c r="E32" s="38"/>
      <c r="F32" s="38"/>
      <c r="G32" s="12"/>
      <c r="I32" s="58">
        <f aca="true" t="shared" si="2" ref="I32:I37">SUM(E32*38)</f>
        <v>0</v>
      </c>
      <c r="J32" s="58"/>
      <c r="K32" s="7"/>
      <c r="L32" s="7"/>
    </row>
    <row r="33" spans="1:12" ht="14.25" thickBot="1" thickTop="1">
      <c r="A33" s="16" t="s">
        <v>56</v>
      </c>
      <c r="B33" s="16"/>
      <c r="C33" s="18"/>
      <c r="D33" s="12"/>
      <c r="E33" s="56"/>
      <c r="F33" s="56"/>
      <c r="G33" s="12"/>
      <c r="I33" s="58">
        <f t="shared" si="2"/>
        <v>0</v>
      </c>
      <c r="J33" s="58"/>
      <c r="K33" s="7"/>
      <c r="L33" s="7"/>
    </row>
    <row r="34" spans="1:12" ht="14.25" thickBot="1" thickTop="1">
      <c r="A34" s="71" t="s">
        <v>8</v>
      </c>
      <c r="B34" s="71"/>
      <c r="C34" s="71"/>
      <c r="D34" s="18"/>
      <c r="E34" s="56"/>
      <c r="F34" s="56"/>
      <c r="G34" s="18"/>
      <c r="H34" s="18"/>
      <c r="I34" s="58">
        <f t="shared" si="2"/>
        <v>0</v>
      </c>
      <c r="J34" s="58"/>
      <c r="K34" s="7"/>
      <c r="L34" s="7"/>
    </row>
    <row r="35" spans="1:12" ht="14.25" thickBot="1" thickTop="1">
      <c r="A35" s="71" t="s">
        <v>62</v>
      </c>
      <c r="B35" s="71"/>
      <c r="C35" s="28"/>
      <c r="D35" s="18"/>
      <c r="E35" s="56"/>
      <c r="F35" s="56"/>
      <c r="G35" s="18"/>
      <c r="H35" s="18"/>
      <c r="I35" s="58">
        <f t="shared" si="2"/>
        <v>0</v>
      </c>
      <c r="J35" s="58"/>
      <c r="K35" s="7"/>
      <c r="L35" s="7"/>
    </row>
    <row r="36" spans="1:12" ht="14.25" thickBot="1" thickTop="1">
      <c r="A36" s="71" t="s">
        <v>63</v>
      </c>
      <c r="B36" s="71"/>
      <c r="C36" s="41"/>
      <c r="D36" s="18"/>
      <c r="E36" s="56"/>
      <c r="F36" s="56"/>
      <c r="G36" s="18"/>
      <c r="H36" s="18"/>
      <c r="I36" s="58">
        <f t="shared" si="2"/>
        <v>0</v>
      </c>
      <c r="J36" s="58"/>
      <c r="K36" s="7"/>
      <c r="L36" s="7"/>
    </row>
    <row r="37" spans="1:12" ht="14.25" thickBot="1" thickTop="1">
      <c r="A37" s="16" t="s">
        <v>66</v>
      </c>
      <c r="B37" s="16"/>
      <c r="C37" s="41"/>
      <c r="D37" s="18"/>
      <c r="E37" s="56"/>
      <c r="F37" s="56"/>
      <c r="G37" s="18"/>
      <c r="H37" s="18"/>
      <c r="I37" s="58">
        <f t="shared" si="2"/>
        <v>0</v>
      </c>
      <c r="J37" s="58"/>
      <c r="K37" s="7"/>
      <c r="L37" s="7"/>
    </row>
    <row r="38" spans="1:12" ht="14.25" thickBot="1" thickTop="1">
      <c r="A38" s="44" t="s">
        <v>70</v>
      </c>
      <c r="B38" s="45"/>
      <c r="C38" s="18"/>
      <c r="D38" s="18"/>
      <c r="E38" s="56"/>
      <c r="F38" s="56"/>
      <c r="G38" s="18"/>
      <c r="H38" s="18"/>
      <c r="I38" s="58">
        <f>SUM(E38*42)</f>
        <v>0</v>
      </c>
      <c r="J38" s="58"/>
      <c r="K38" s="7"/>
      <c r="L38" s="7"/>
    </row>
    <row r="39" spans="1:12" ht="14.25" thickBot="1" thickTop="1">
      <c r="A39" s="46" t="s">
        <v>71</v>
      </c>
      <c r="B39" s="47"/>
      <c r="C39" s="18"/>
      <c r="D39" s="12"/>
      <c r="E39" s="56"/>
      <c r="F39" s="56"/>
      <c r="G39" s="18"/>
      <c r="I39" s="58">
        <f>SUM(E39*42)</f>
        <v>0</v>
      </c>
      <c r="J39" s="58"/>
      <c r="K39" s="7"/>
      <c r="L39" s="7"/>
    </row>
    <row r="40" spans="1:12" ht="13.5" thickBot="1">
      <c r="A40" s="42"/>
      <c r="B40" s="18"/>
      <c r="C40" s="18"/>
      <c r="D40" s="12"/>
      <c r="E40" s="17"/>
      <c r="F40" s="17"/>
      <c r="G40" s="18"/>
      <c r="H40" s="18" t="s">
        <v>16</v>
      </c>
      <c r="I40" s="76">
        <f>SUM(I32:J39)</f>
        <v>0</v>
      </c>
      <c r="J40" s="57"/>
      <c r="K40" s="7"/>
      <c r="L40" s="7"/>
    </row>
    <row r="41" spans="1:12" ht="13.5" thickBot="1">
      <c r="A41" s="78" t="s">
        <v>10</v>
      </c>
      <c r="B41" s="78"/>
      <c r="C41" s="78"/>
      <c r="D41" s="78"/>
      <c r="E41" s="82" t="s">
        <v>11</v>
      </c>
      <c r="F41" s="82"/>
      <c r="G41" s="82"/>
      <c r="H41" s="30"/>
      <c r="I41" s="87">
        <f>SUM(I15+I24+I30+I40)</f>
        <v>0</v>
      </c>
      <c r="J41" s="87"/>
      <c r="K41" s="7"/>
      <c r="L41" s="7"/>
    </row>
    <row r="42" spans="1:12" ht="13.5" thickBot="1">
      <c r="A42" s="78" t="s">
        <v>47</v>
      </c>
      <c r="B42" s="78"/>
      <c r="C42" s="30"/>
      <c r="D42" s="30"/>
      <c r="E42" s="79" t="s">
        <v>15</v>
      </c>
      <c r="F42" s="79"/>
      <c r="G42" s="79"/>
      <c r="H42" s="18" t="s">
        <v>14</v>
      </c>
      <c r="I42" s="80">
        <f>SUM(I41*0.5)</f>
        <v>0</v>
      </c>
      <c r="J42" s="80"/>
      <c r="K42" s="7"/>
      <c r="L42" s="7"/>
    </row>
    <row r="43" spans="1:12" ht="13.5" thickBot="1">
      <c r="A43" s="81" t="s">
        <v>12</v>
      </c>
      <c r="B43" s="81"/>
      <c r="C43" s="31"/>
      <c r="D43" s="32"/>
      <c r="E43" s="82" t="s">
        <v>13</v>
      </c>
      <c r="F43" s="82"/>
      <c r="G43" s="82"/>
      <c r="H43" s="29"/>
      <c r="I43" s="83">
        <f>SUM(I41-I42)</f>
        <v>0</v>
      </c>
      <c r="J43" s="83"/>
      <c r="K43" s="7"/>
      <c r="L43" s="7"/>
    </row>
    <row r="44" spans="1:12" ht="13.5" customHeight="1">
      <c r="A44" s="30" t="s">
        <v>49</v>
      </c>
      <c r="B44" s="30"/>
      <c r="C44" s="32"/>
      <c r="D44" s="32"/>
      <c r="E44" s="84" t="s">
        <v>50</v>
      </c>
      <c r="F44" s="85"/>
      <c r="G44" s="85"/>
      <c r="H44" s="85"/>
      <c r="I44" s="85"/>
      <c r="J44" s="18"/>
      <c r="K44" s="7"/>
      <c r="L44" s="7"/>
    </row>
    <row r="45" spans="1:12" ht="12.75">
      <c r="A45" s="78" t="s">
        <v>9</v>
      </c>
      <c r="B45" s="78"/>
      <c r="C45" s="78"/>
      <c r="D45" s="33"/>
      <c r="E45" s="86" t="s">
        <v>60</v>
      </c>
      <c r="F45" s="86"/>
      <c r="G45" s="86"/>
      <c r="H45" s="86"/>
      <c r="I45" s="86"/>
      <c r="J45" s="12"/>
      <c r="K45" s="7"/>
      <c r="L45" s="7"/>
    </row>
    <row r="46" spans="1:12" ht="12.75">
      <c r="A46" s="6"/>
      <c r="B46" s="77" t="s">
        <v>46</v>
      </c>
      <c r="C46" s="77"/>
      <c r="D46" s="77"/>
      <c r="E46" s="77"/>
      <c r="F46" s="77"/>
      <c r="G46" s="77"/>
      <c r="H46" s="77"/>
      <c r="I46" s="77"/>
      <c r="J46" s="12"/>
      <c r="K46" s="7"/>
      <c r="L46" s="7"/>
    </row>
    <row r="47" spans="1:12" ht="12.75">
      <c r="A47" s="34" t="s">
        <v>48</v>
      </c>
      <c r="B47" s="77"/>
      <c r="C47" s="77"/>
      <c r="D47" s="77"/>
      <c r="E47" s="77"/>
      <c r="F47" s="77"/>
      <c r="G47" s="77"/>
      <c r="H47" s="77"/>
      <c r="I47" s="77"/>
      <c r="J47" s="12"/>
      <c r="K47" s="7"/>
      <c r="L47" s="7"/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</sheetData>
  <sheetProtection/>
  <mergeCells count="97">
    <mergeCell ref="E36:F36"/>
    <mergeCell ref="E39:F39"/>
    <mergeCell ref="E33:F33"/>
    <mergeCell ref="I36:J36"/>
    <mergeCell ref="I33:J33"/>
    <mergeCell ref="I32:J32"/>
    <mergeCell ref="I37:J37"/>
    <mergeCell ref="I39:J39"/>
    <mergeCell ref="A23:B23"/>
    <mergeCell ref="I24:J24"/>
    <mergeCell ref="I13:J13"/>
    <mergeCell ref="I19:J19"/>
    <mergeCell ref="A19:B19"/>
    <mergeCell ref="E21:F21"/>
    <mergeCell ref="E17:F17"/>
    <mergeCell ref="I17:J17"/>
    <mergeCell ref="I30:J30"/>
    <mergeCell ref="I29:J29"/>
    <mergeCell ref="I34:J34"/>
    <mergeCell ref="I23:J23"/>
    <mergeCell ref="I21:J21"/>
    <mergeCell ref="E28:F28"/>
    <mergeCell ref="I28:J28"/>
    <mergeCell ref="E29:F29"/>
    <mergeCell ref="A34:C34"/>
    <mergeCell ref="E34:F34"/>
    <mergeCell ref="A28:B28"/>
    <mergeCell ref="E24:F24"/>
    <mergeCell ref="E26:F26"/>
    <mergeCell ref="I26:J26"/>
    <mergeCell ref="A27:B27"/>
    <mergeCell ref="E27:F27"/>
    <mergeCell ref="I27:J27"/>
    <mergeCell ref="A26:C26"/>
    <mergeCell ref="A41:D41"/>
    <mergeCell ref="E41:G41"/>
    <mergeCell ref="I41:J41"/>
    <mergeCell ref="A36:B36"/>
    <mergeCell ref="E38:F38"/>
    <mergeCell ref="A35:B35"/>
    <mergeCell ref="I38:J38"/>
    <mergeCell ref="I40:J40"/>
    <mergeCell ref="I35:J35"/>
    <mergeCell ref="E35:F35"/>
    <mergeCell ref="B46:I47"/>
    <mergeCell ref="A42:B42"/>
    <mergeCell ref="E42:G42"/>
    <mergeCell ref="I42:J42"/>
    <mergeCell ref="A43:B43"/>
    <mergeCell ref="E43:G43"/>
    <mergeCell ref="I43:J43"/>
    <mergeCell ref="E44:I44"/>
    <mergeCell ref="A45:C45"/>
    <mergeCell ref="E45:I45"/>
    <mergeCell ref="I15:J15"/>
    <mergeCell ref="E15:F15"/>
    <mergeCell ref="I9:J9"/>
    <mergeCell ref="A18:B18"/>
    <mergeCell ref="I18:J18"/>
    <mergeCell ref="I20:J20"/>
    <mergeCell ref="E19:F19"/>
    <mergeCell ref="A17:B17"/>
    <mergeCell ref="E18:F18"/>
    <mergeCell ref="J4:L4"/>
    <mergeCell ref="I12:J12"/>
    <mergeCell ref="E11:F11"/>
    <mergeCell ref="B4:D4"/>
    <mergeCell ref="B21:C21"/>
    <mergeCell ref="E20:F20"/>
    <mergeCell ref="A8:B8"/>
    <mergeCell ref="E8:F8"/>
    <mergeCell ref="I8:J8"/>
    <mergeCell ref="A10:B10"/>
    <mergeCell ref="E9:F9"/>
    <mergeCell ref="I11:J11"/>
    <mergeCell ref="I10:J10"/>
    <mergeCell ref="J5:L5"/>
    <mergeCell ref="I14:J14"/>
    <mergeCell ref="E12:F12"/>
    <mergeCell ref="E14:F14"/>
    <mergeCell ref="E10:F10"/>
    <mergeCell ref="B3:D3"/>
    <mergeCell ref="F3:H3"/>
    <mergeCell ref="B5:D5"/>
    <mergeCell ref="E5:F5"/>
    <mergeCell ref="G5:I5"/>
    <mergeCell ref="C7:H7"/>
    <mergeCell ref="E13:F13"/>
    <mergeCell ref="E37:F37"/>
    <mergeCell ref="E23:F23"/>
    <mergeCell ref="E22:F22"/>
    <mergeCell ref="I22:J22"/>
    <mergeCell ref="A1:I1"/>
    <mergeCell ref="A2:I2"/>
    <mergeCell ref="E4:F4"/>
    <mergeCell ref="G4:I4"/>
    <mergeCell ref="I3:K3"/>
  </mergeCells>
  <hyperlinks>
    <hyperlink ref="E44:I44" r:id="rId1" display=" BARBARA.ASTLE@ID.NACDNET.NET"/>
    <hyperlink ref="A47" r:id="rId2" display="http://www.wrswcd.weebly.com"/>
    <hyperlink ref="E44" r:id="rId3" display="WRSWCD@GMAIL.COM"/>
  </hyperlinks>
  <printOptions gridLines="1"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2.8515625" style="0" customWidth="1"/>
    <col min="2" max="2" width="10.28125" style="0" customWidth="1"/>
    <col min="3" max="3" width="12.7109375" style="0" bestFit="1" customWidth="1"/>
    <col min="6" max="6" width="10.28125" style="0" customWidth="1"/>
    <col min="7" max="7" width="7.421875" style="0" customWidth="1"/>
  </cols>
  <sheetData>
    <row r="1" spans="3:5" ht="22.5">
      <c r="C1" s="4">
        <v>2008</v>
      </c>
      <c r="D1" s="4" t="s">
        <v>17</v>
      </c>
      <c r="E1" s="4"/>
    </row>
    <row r="2" ht="12.75">
      <c r="A2" s="3"/>
    </row>
    <row r="4" spans="1:2" ht="13.5">
      <c r="A4" s="3" t="s">
        <v>18</v>
      </c>
      <c r="B4" s="5" t="s">
        <v>41</v>
      </c>
    </row>
    <row r="5" spans="1:2" ht="12.75">
      <c r="A5" s="3"/>
      <c r="B5" t="s">
        <v>32</v>
      </c>
    </row>
    <row r="6" spans="1:2" ht="13.5">
      <c r="A6" s="3" t="s">
        <v>19</v>
      </c>
      <c r="B6" s="5" t="s">
        <v>37</v>
      </c>
    </row>
    <row r="7" spans="1:2" ht="12.75">
      <c r="A7" s="3"/>
      <c r="B7" t="s">
        <v>35</v>
      </c>
    </row>
    <row r="8" spans="1:2" ht="13.5">
      <c r="A8" s="3" t="s">
        <v>22</v>
      </c>
      <c r="B8" s="5" t="s">
        <v>39</v>
      </c>
    </row>
    <row r="9" spans="1:2" ht="12.75">
      <c r="A9" s="3"/>
      <c r="B9" t="s">
        <v>33</v>
      </c>
    </row>
    <row r="10" spans="1:2" ht="13.5">
      <c r="A10" s="3" t="s">
        <v>21</v>
      </c>
      <c r="B10" s="5" t="s">
        <v>38</v>
      </c>
    </row>
    <row r="11" spans="1:2" ht="12.75">
      <c r="A11" s="3"/>
      <c r="B11" t="s">
        <v>36</v>
      </c>
    </row>
    <row r="12" ht="12.75">
      <c r="A12" s="3" t="s">
        <v>20</v>
      </c>
    </row>
    <row r="13" ht="12.75">
      <c r="A13" s="3"/>
    </row>
    <row r="14" spans="1:2" ht="13.5">
      <c r="A14" s="3" t="s">
        <v>22</v>
      </c>
      <c r="B14" s="5"/>
    </row>
    <row r="15" ht="12.75">
      <c r="A15" s="3"/>
    </row>
    <row r="16" ht="12.75">
      <c r="A16" s="3" t="s">
        <v>23</v>
      </c>
    </row>
    <row r="17" ht="12.75">
      <c r="A17" s="3"/>
    </row>
    <row r="18" ht="12.75">
      <c r="A18" s="3" t="s">
        <v>24</v>
      </c>
    </row>
    <row r="19" ht="12.75">
      <c r="A19" s="3"/>
    </row>
    <row r="20" spans="1:2" ht="13.5">
      <c r="A20" s="3" t="s">
        <v>26</v>
      </c>
      <c r="B20" s="5" t="s">
        <v>40</v>
      </c>
    </row>
    <row r="21" spans="1:2" ht="12.75">
      <c r="A21" s="3"/>
      <c r="B21" t="s">
        <v>34</v>
      </c>
    </row>
    <row r="22" ht="12.75">
      <c r="A22" s="3" t="s">
        <v>27</v>
      </c>
    </row>
    <row r="23" ht="12.75">
      <c r="A23" s="3"/>
    </row>
    <row r="24" ht="12.75">
      <c r="A24" s="3" t="s">
        <v>28</v>
      </c>
    </row>
    <row r="25" ht="12.75">
      <c r="A25" s="3"/>
    </row>
    <row r="26" ht="12.75">
      <c r="A26" s="3" t="s">
        <v>29</v>
      </c>
    </row>
    <row r="27" ht="12.75">
      <c r="A27" s="3"/>
    </row>
    <row r="28" ht="12.75">
      <c r="A28" s="3" t="s">
        <v>30</v>
      </c>
    </row>
    <row r="29" ht="12.75">
      <c r="A29" s="3"/>
    </row>
    <row r="30" ht="12.75">
      <c r="A30" s="3" t="s">
        <v>31</v>
      </c>
    </row>
    <row r="31" ht="12.75">
      <c r="A31" s="3"/>
    </row>
    <row r="32" ht="12.75">
      <c r="A32" s="3" t="s">
        <v>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Barbara.Astle</dc:creator>
  <cp:keywords/>
  <dc:description/>
  <cp:lastModifiedBy>Messick, Barbara - FPAC-NRCS, ID</cp:lastModifiedBy>
  <cp:lastPrinted>2022-11-28T19:23:01Z</cp:lastPrinted>
  <dcterms:created xsi:type="dcterms:W3CDTF">2007-11-16T17:28:10Z</dcterms:created>
  <dcterms:modified xsi:type="dcterms:W3CDTF">2024-02-15T17:26:26Z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